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'Лист1'!$A$1:$K$60</definedName>
  </definedNames>
  <calcPr fullCalcOnLoad="1" refMode="R1C1"/>
</workbook>
</file>

<file path=xl/sharedStrings.xml><?xml version="1.0" encoding="utf-8"?>
<sst xmlns="http://schemas.openxmlformats.org/spreadsheetml/2006/main" count="131" uniqueCount="76">
  <si>
    <t xml:space="preserve">№ </t>
  </si>
  <si>
    <t>Өлшем бірлігі/ Единица измерения</t>
  </si>
  <si>
    <t>Саны/ Количество</t>
  </si>
  <si>
    <t xml:space="preserve">LISS/Coombs 60*12; Лисс Кумбс 60*12 карт </t>
  </si>
  <si>
    <t xml:space="preserve">Разбавитель ID Diluent 2 штатив </t>
  </si>
  <si>
    <t>ID DIA Clon Rh subgroups+K  24*12</t>
  </si>
  <si>
    <t>ID DIA Clon Anti-K  1*12</t>
  </si>
  <si>
    <t>ID DIA Clon Anti-D for Weak  1*5 ml</t>
  </si>
  <si>
    <t>Бағасы/Цена</t>
  </si>
  <si>
    <t xml:space="preserve">Отырыс хаттамасына қосымша </t>
  </si>
  <si>
    <t>2021 жылғы 17 мамырдағы тендерлік комиссия</t>
  </si>
  <si>
    <t>Тауардың атауы, қысқаша сипаттамасы / Наименование товара, краткое описание</t>
  </si>
  <si>
    <t>Сомасы, теңге / Сумма, тенге</t>
  </si>
  <si>
    <t xml:space="preserve">Әлеуетті өнім берушілер ұсынған баға ұсынысы / Ценовые предложения представленные потенциальными поставщиками     </t>
  </si>
  <si>
    <t>Жалпы сомасы / Общая сумма</t>
  </si>
  <si>
    <t>«Медицина-Әлемы» ЖШС</t>
  </si>
  <si>
    <t xml:space="preserve"> «AUM+» ЖШС</t>
  </si>
  <si>
    <t xml:space="preserve"> «Алатау СҮ» ЖШС</t>
  </si>
  <si>
    <t>"Азия-Мед Фирмасы" ЖШС</t>
  </si>
  <si>
    <t>«CINA PHARM» ЖШС</t>
  </si>
  <si>
    <t>«AUM+» ЖШС</t>
  </si>
  <si>
    <t xml:space="preserve"> «CINA PHARM» ЖШС</t>
  </si>
  <si>
    <t>ARCHITECT зондын күтуге арналған  Probe Conditioning</t>
  </si>
  <si>
    <t>Шаю ерітіндісі-Wash Buffer (1лx4) for 920 test</t>
  </si>
  <si>
    <t>Пре-триггерлік ерітінді Pre-Trigger (1лx4) for 36000 test</t>
  </si>
  <si>
    <t>Триггерлік ерітінді Trigger  (1лx4) for 12000</t>
  </si>
  <si>
    <t>Реакциялық ұяшықтар  Reaction Vessels</t>
  </si>
  <si>
    <t>Үлгілерге арналған тостақтар Sample Cups N100</t>
  </si>
  <si>
    <t>ARCHITECT В гепатиті вирусының үстірт а/г сапалы тесті, 2000 тестке реагент</t>
  </si>
  <si>
    <t>ARCHITECT В гепатиті вирусының үстірт антигені сапалы тесті, калибраторлар</t>
  </si>
  <si>
    <t>ARCHITECT В гепатиті вирусының үстірт антигені сапалы тесті, бақылаушылар</t>
  </si>
  <si>
    <t xml:space="preserve">ARCHITECT С Гепатиті вирусына антиденелер, 2000 тестке реагент </t>
  </si>
  <si>
    <t>ARCHITECT С Гепатиті вирусына антиденелер, калибратор</t>
  </si>
  <si>
    <t>ARCHITECT С Гепатиті вирусына антиденелер, бақылаушылар</t>
  </si>
  <si>
    <t xml:space="preserve">ARCHITECT АИТВ Комбо, 2000 тестке реагент </t>
  </si>
  <si>
    <t>ARCHITECT АИТВ Комбо, калибратор</t>
  </si>
  <si>
    <t>ARCHITECT АИТВ Комбо, бақылаушылар</t>
  </si>
  <si>
    <t xml:space="preserve">ARCHITECT Мерез,  реагент </t>
  </si>
  <si>
    <t>ARCHITECT Мерез,  калибратор</t>
  </si>
  <si>
    <t>ARCHITECT Мерез,  бақылаушылар</t>
  </si>
  <si>
    <t>PLATE DEEPWELL (ARCHIVE) 96 WELL архив бұранда кескіш Cobas S201 ПТР реал-тайм жүйесіне</t>
  </si>
  <si>
    <t>Бір реттік ұштақтар Hamilton Star TIP-HIGH VOL. CORE TIPS WITH FILTER, 1ML, SET OF 3840 реал-тайм жүйесіне ПТР Cobas S201</t>
  </si>
  <si>
    <t>Бір реттік арнайы пробиркалар жиынтығы SPU (12*24) реал-тайм жүйесіне ПТР Cobas S201</t>
  </si>
  <si>
    <t>Бір реттік арнайы пробиркалар жиынтығы S-TUBES (12*24) реал-тайм жүйесіне ПТР Cobas S201</t>
  </si>
  <si>
    <t>Бір реттік арнайы ұштақтар жиынтығы TIP - K (12*36) реал-тайм жүйесіне ПТР Cobas S201</t>
  </si>
  <si>
    <t>Бір реттік арнайы пробиркалар жиынтығы TUBE - K (12*96) реал-тайм жүйесіне ПТР Cobas S201</t>
  </si>
  <si>
    <t>Архив бұранда кескіштің қақпағы SEALING MAT FOR  DEEPWELL PLATE, SET OF 50 реал-тайм жүйесіне ПТР Cobas S201</t>
  </si>
  <si>
    <t>Реагенттік кассеталар KIT S201 COBAS T-SCRN MPX version 2 96T EXPT-IVD CE</t>
  </si>
  <si>
    <t>Шаю ерітіндісі 5.1 л, KIT COBAS T-SCRN WASH RGT 5.1L IVD</t>
  </si>
  <si>
    <t>Бақылау ерітінділері, KIT T-SCRN MPX version 2 CONTROL EXPT-IVD CE</t>
  </si>
  <si>
    <t xml:space="preserve">Анти-адами глобулині бар кассеталар  </t>
  </si>
  <si>
    <t xml:space="preserve">Құрамында антиденелер скринингі үшін антиадами иммуноглабулині бар полиспецификалық кассеталар </t>
  </si>
  <si>
    <t xml:space="preserve">Тік және кері байланыста резус факторды және қан тобын анықтауға арналған кассеталар </t>
  </si>
  <si>
    <t xml:space="preserve">Келл және фенотипті анықтау кассеталары  </t>
  </si>
  <si>
    <t xml:space="preserve">КЕЛЛ анықтау кассеталары </t>
  </si>
  <si>
    <t>Bliss әлсіз ионды күш ерітіндісі (3x10ml)</t>
  </si>
  <si>
    <t>Ortho антисарысу анти-Д Weak</t>
  </si>
  <si>
    <t>0,8% стандартты эритроциттер антиденелер скриненгі Серджискрин (3х10мл)</t>
  </si>
  <si>
    <t>3% стандартты эритроциттер қан тобын анықтау Аффирмаджен 2(А1+В)(2х3мл)</t>
  </si>
  <si>
    <t xml:space="preserve"> 3% Resolve A Red Cells антиденелерді сәйкестендіру панелі</t>
  </si>
  <si>
    <t>Ortho confidence Ішкі бақылау 11х3мл</t>
  </si>
  <si>
    <t>7% өгіздін сарысу альбумині (BSA) Ortho 12*5 ml</t>
  </si>
  <si>
    <t xml:space="preserve">Бір реттік штативтер </t>
  </si>
  <si>
    <t xml:space="preserve">ID DIA Clon ABO/D +revers grouping қан тобын және резус факторды анықтау картасы 24*12 </t>
  </si>
  <si>
    <t xml:space="preserve">Стандартты эритроциттер АВО (А1,В) 2*10 мл </t>
  </si>
  <si>
    <t xml:space="preserve">Антиденелер скринингіне эритроциттер I-II-III  3*10 мл </t>
  </si>
  <si>
    <t xml:space="preserve">IH-QC1 сапаны бақылау </t>
  </si>
  <si>
    <t xml:space="preserve">IH-QC2 сапаны бақылау </t>
  </si>
  <si>
    <t xml:space="preserve">Шаю ерітіндісі А. 10*100мл  </t>
  </si>
  <si>
    <t>Екі кіріктірілген сүзгісі бар 600/600/600/600 төрт контейнерлі сүзгілер мен контейнерлер жүйесі</t>
  </si>
  <si>
    <t>Аланинаминотрансферазді анықтауға тест жолақтар (АЛТ)</t>
  </si>
  <si>
    <t>қап.</t>
  </si>
  <si>
    <t>дана</t>
  </si>
  <si>
    <t xml:space="preserve">Бір көзден сатып алу </t>
  </si>
  <si>
    <t>Тендер жеңімпазы</t>
  </si>
  <si>
    <t>Екінші орынға иеленген әлеуетті өнім беруші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</si>
</sst>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7" fillId="27" borderId="2" applyNumberFormat="0" applyFont="0" applyFill="0" applyProtection="0">
      <alignment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horizontal="center" vertical="center" textRotation="90" wrapText="1"/>
    </xf>
    <xf numFmtId="0" fontId="43" fillId="33" borderId="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173" fontId="43" fillId="33" borderId="0" xfId="0" applyNumberFormat="1" applyFont="1" applyFill="1" applyBorder="1" applyAlignment="1">
      <alignment horizontal="center" vertical="center"/>
    </xf>
    <xf numFmtId="173" fontId="45" fillId="35" borderId="10" xfId="0" applyNumberFormat="1" applyFont="1" applyFill="1" applyBorder="1" applyAlignment="1">
      <alignment vertical="top"/>
    </xf>
    <xf numFmtId="173" fontId="45" fillId="34" borderId="10" xfId="0" applyNumberFormat="1" applyFont="1" applyFill="1" applyBorder="1" applyAlignment="1">
      <alignment vertical="top"/>
    </xf>
    <xf numFmtId="173" fontId="33" fillId="36" borderId="10" xfId="0" applyNumberFormat="1" applyFont="1" applyFill="1" applyBorder="1" applyAlignment="1">
      <alignment vertical="top"/>
    </xf>
    <xf numFmtId="173" fontId="33" fillId="37" borderId="10" xfId="0" applyNumberFormat="1" applyFont="1" applyFill="1" applyBorder="1" applyAlignment="1">
      <alignment vertical="top"/>
    </xf>
    <xf numFmtId="0" fontId="45" fillId="0" borderId="10" xfId="0" applyFont="1" applyFill="1" applyBorder="1" applyAlignment="1">
      <alignment horizontal="left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3" fontId="2" fillId="34" borderId="10" xfId="0" applyNumberFormat="1" applyFont="1" applyFill="1" applyBorder="1" applyAlignment="1">
      <alignment vertical="top"/>
    </xf>
    <xf numFmtId="173" fontId="45" fillId="38" borderId="10" xfId="0" applyNumberFormat="1" applyFont="1" applyFill="1" applyBorder="1" applyAlignment="1">
      <alignment vertical="top"/>
    </xf>
    <xf numFmtId="173" fontId="45" fillId="36" borderId="10" xfId="0" applyNumberFormat="1" applyFont="1" applyFill="1" applyBorder="1" applyAlignment="1">
      <alignment vertical="top"/>
    </xf>
    <xf numFmtId="173" fontId="45" fillId="15" borderId="10" xfId="0" applyNumberFormat="1" applyFont="1" applyFill="1" applyBorder="1" applyAlignment="1">
      <alignment vertical="top"/>
    </xf>
    <xf numFmtId="173" fontId="45" fillId="39" borderId="10" xfId="0" applyNumberFormat="1" applyFont="1" applyFill="1" applyBorder="1" applyAlignment="1">
      <alignment vertical="top"/>
    </xf>
    <xf numFmtId="0" fontId="43" fillId="37" borderId="0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40" borderId="0" xfId="0" applyFont="1" applyFill="1" applyBorder="1" applyAlignment="1">
      <alignment horizontal="center" vertical="center"/>
    </xf>
    <xf numFmtId="173" fontId="33" fillId="40" borderId="1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4.7109375" style="1" customWidth="1"/>
    <col min="2" max="2" width="45.00390625" style="2" customWidth="1"/>
    <col min="3" max="3" width="10.00390625" style="1" customWidth="1"/>
    <col min="4" max="4" width="10.7109375" style="1" customWidth="1"/>
    <col min="5" max="5" width="12.57421875" style="1" customWidth="1"/>
    <col min="6" max="6" width="12.7109375" style="1" customWidth="1"/>
    <col min="7" max="7" width="15.57421875" style="1" customWidth="1"/>
    <col min="8" max="8" width="14.28125" style="1" customWidth="1"/>
    <col min="9" max="9" width="9.7109375" style="1" customWidth="1"/>
    <col min="10" max="10" width="9.57421875" style="1" customWidth="1"/>
    <col min="11" max="11" width="13.00390625" style="1" customWidth="1"/>
    <col min="12" max="14" width="12.7109375" style="3" bestFit="1" customWidth="1"/>
    <col min="15" max="16" width="12.7109375" style="3" customWidth="1"/>
    <col min="17" max="16384" width="9.140625" style="3" customWidth="1"/>
  </cols>
  <sheetData>
    <row r="1" spans="2:8" ht="15">
      <c r="B1" s="2" t="s">
        <v>9</v>
      </c>
      <c r="H1" s="10"/>
    </row>
    <row r="2" ht="14.25">
      <c r="B2" s="2" t="s">
        <v>10</v>
      </c>
    </row>
    <row r="4" spans="12:16" ht="14.25">
      <c r="L4" s="14">
        <f>SUM(L7:L24)</f>
        <v>63118836</v>
      </c>
      <c r="M4" s="15">
        <f>SUM(M25:M58)</f>
        <v>59491427</v>
      </c>
      <c r="N4" s="30">
        <v>0</v>
      </c>
      <c r="O4" s="14">
        <f>SUM(O55:O59)</f>
        <v>38703000</v>
      </c>
      <c r="P4" s="14">
        <f>SUM(P35:P47)</f>
        <v>23805777</v>
      </c>
    </row>
    <row r="5" spans="1:16" s="2" customFormat="1" ht="27" customHeight="1">
      <c r="A5" s="32" t="s">
        <v>0</v>
      </c>
      <c r="B5" s="34" t="s">
        <v>11</v>
      </c>
      <c r="C5" s="36" t="s">
        <v>1</v>
      </c>
      <c r="D5" s="36" t="s">
        <v>2</v>
      </c>
      <c r="E5" s="34" t="s">
        <v>8</v>
      </c>
      <c r="F5" s="36" t="s">
        <v>12</v>
      </c>
      <c r="G5" s="31" t="s">
        <v>13</v>
      </c>
      <c r="H5" s="31"/>
      <c r="I5" s="31"/>
      <c r="J5" s="31"/>
      <c r="K5" s="31"/>
      <c r="L5" s="31" t="s">
        <v>14</v>
      </c>
      <c r="M5" s="31"/>
      <c r="N5" s="31"/>
      <c r="O5" s="31"/>
      <c r="P5" s="31"/>
    </row>
    <row r="6" spans="1:16" s="5" customFormat="1" ht="96.75" customHeight="1">
      <c r="A6" s="33"/>
      <c r="B6" s="35"/>
      <c r="C6" s="36"/>
      <c r="D6" s="36"/>
      <c r="E6" s="35"/>
      <c r="F6" s="36"/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15</v>
      </c>
      <c r="M6" s="4" t="s">
        <v>20</v>
      </c>
      <c r="N6" s="4" t="s">
        <v>17</v>
      </c>
      <c r="O6" s="4" t="s">
        <v>18</v>
      </c>
      <c r="P6" s="4" t="s">
        <v>21</v>
      </c>
    </row>
    <row r="7" spans="1:16" ht="26.25">
      <c r="A7" s="6">
        <v>1</v>
      </c>
      <c r="B7" s="16" t="s">
        <v>22</v>
      </c>
      <c r="C7" s="8" t="s">
        <v>71</v>
      </c>
      <c r="D7" s="8">
        <v>2</v>
      </c>
      <c r="E7" s="17">
        <v>178904</v>
      </c>
      <c r="F7" s="7">
        <f>D7*E7</f>
        <v>357808</v>
      </c>
      <c r="G7" s="9">
        <v>178904</v>
      </c>
      <c r="H7" s="9"/>
      <c r="I7" s="9"/>
      <c r="J7" s="9"/>
      <c r="K7" s="9"/>
      <c r="L7" s="24">
        <f>D7*G7</f>
        <v>357808</v>
      </c>
      <c r="M7" s="13"/>
      <c r="N7" s="13"/>
      <c r="O7" s="13"/>
      <c r="P7" s="13"/>
    </row>
    <row r="8" spans="1:16" ht="14.25">
      <c r="A8" s="6">
        <v>2</v>
      </c>
      <c r="B8" s="16" t="s">
        <v>23</v>
      </c>
      <c r="C8" s="8" t="s">
        <v>71</v>
      </c>
      <c r="D8" s="8">
        <v>40</v>
      </c>
      <c r="E8" s="17">
        <v>35112</v>
      </c>
      <c r="F8" s="7">
        <f aca="true" t="shared" si="0" ref="F8:F60">D8*E8</f>
        <v>1404480</v>
      </c>
      <c r="G8" s="17">
        <v>35112</v>
      </c>
      <c r="H8" s="9"/>
      <c r="I8" s="9"/>
      <c r="J8" s="9"/>
      <c r="K8" s="9"/>
      <c r="L8" s="24">
        <f aca="true" t="shared" si="1" ref="L8:L24">D8*G8</f>
        <v>1404480</v>
      </c>
      <c r="M8" s="13"/>
      <c r="N8" s="13"/>
      <c r="O8" s="13"/>
      <c r="P8" s="13"/>
    </row>
    <row r="9" spans="1:16" ht="26.25">
      <c r="A9" s="6">
        <v>3</v>
      </c>
      <c r="B9" s="16" t="s">
        <v>24</v>
      </c>
      <c r="C9" s="8" t="s">
        <v>71</v>
      </c>
      <c r="D9" s="8">
        <v>4</v>
      </c>
      <c r="E9" s="17">
        <v>79420</v>
      </c>
      <c r="F9" s="7">
        <f t="shared" si="0"/>
        <v>317680</v>
      </c>
      <c r="G9" s="17">
        <v>79420</v>
      </c>
      <c r="H9" s="9"/>
      <c r="I9" s="9"/>
      <c r="J9" s="9"/>
      <c r="K9" s="9"/>
      <c r="L9" s="24">
        <f t="shared" si="1"/>
        <v>317680</v>
      </c>
      <c r="M9" s="13"/>
      <c r="N9" s="13"/>
      <c r="O9" s="13"/>
      <c r="P9" s="22"/>
    </row>
    <row r="10" spans="1:16" ht="14.25">
      <c r="A10" s="6">
        <v>4</v>
      </c>
      <c r="B10" s="16" t="s">
        <v>25</v>
      </c>
      <c r="C10" s="8" t="s">
        <v>71</v>
      </c>
      <c r="D10" s="8">
        <v>5</v>
      </c>
      <c r="E10" s="17">
        <v>35948</v>
      </c>
      <c r="F10" s="7">
        <f t="shared" si="0"/>
        <v>179740</v>
      </c>
      <c r="G10" s="17">
        <v>35948</v>
      </c>
      <c r="H10" s="9"/>
      <c r="I10" s="9"/>
      <c r="J10" s="9"/>
      <c r="K10" s="9"/>
      <c r="L10" s="24">
        <f t="shared" si="1"/>
        <v>179740</v>
      </c>
      <c r="M10" s="13"/>
      <c r="N10" s="13"/>
      <c r="O10" s="13"/>
      <c r="P10" s="13"/>
    </row>
    <row r="11" spans="1:16" ht="14.25">
      <c r="A11" s="6">
        <v>5</v>
      </c>
      <c r="B11" s="16" t="s">
        <v>26</v>
      </c>
      <c r="C11" s="8" t="s">
        <v>71</v>
      </c>
      <c r="D11" s="8">
        <v>8</v>
      </c>
      <c r="E11" s="17">
        <v>92796</v>
      </c>
      <c r="F11" s="7">
        <f t="shared" si="0"/>
        <v>742368</v>
      </c>
      <c r="G11" s="17">
        <v>92796</v>
      </c>
      <c r="H11" s="9"/>
      <c r="I11" s="9"/>
      <c r="J11" s="9"/>
      <c r="K11" s="9"/>
      <c r="L11" s="24">
        <f t="shared" si="1"/>
        <v>742368</v>
      </c>
      <c r="M11" s="13"/>
      <c r="N11" s="13"/>
      <c r="O11" s="13"/>
      <c r="P11" s="13"/>
    </row>
    <row r="12" spans="1:16" ht="14.25">
      <c r="A12" s="6">
        <v>6</v>
      </c>
      <c r="B12" s="16" t="s">
        <v>27</v>
      </c>
      <c r="C12" s="8" t="s">
        <v>71</v>
      </c>
      <c r="D12" s="8">
        <v>2</v>
      </c>
      <c r="E12" s="17">
        <v>46816</v>
      </c>
      <c r="F12" s="7">
        <f t="shared" si="0"/>
        <v>93632</v>
      </c>
      <c r="G12" s="17">
        <v>46816</v>
      </c>
      <c r="H12" s="9"/>
      <c r="I12" s="9"/>
      <c r="J12" s="9"/>
      <c r="K12" s="9"/>
      <c r="L12" s="24">
        <f t="shared" si="1"/>
        <v>93632</v>
      </c>
      <c r="M12" s="13"/>
      <c r="N12" s="13"/>
      <c r="O12" s="13"/>
      <c r="P12" s="13"/>
    </row>
    <row r="13" spans="1:16" ht="26.25">
      <c r="A13" s="6">
        <v>7</v>
      </c>
      <c r="B13" s="16" t="s">
        <v>28</v>
      </c>
      <c r="C13" s="8" t="s">
        <v>71</v>
      </c>
      <c r="D13" s="8">
        <v>4</v>
      </c>
      <c r="E13" s="17">
        <v>1508144</v>
      </c>
      <c r="F13" s="7">
        <f t="shared" si="0"/>
        <v>6032576</v>
      </c>
      <c r="G13" s="17">
        <v>1508144</v>
      </c>
      <c r="H13" s="9"/>
      <c r="I13" s="9"/>
      <c r="J13" s="9"/>
      <c r="K13" s="9"/>
      <c r="L13" s="24">
        <f t="shared" si="1"/>
        <v>6032576</v>
      </c>
      <c r="M13" s="13"/>
      <c r="N13" s="13"/>
      <c r="O13" s="13"/>
      <c r="P13" s="13"/>
    </row>
    <row r="14" spans="1:16" ht="26.25">
      <c r="A14" s="6">
        <v>8</v>
      </c>
      <c r="B14" s="16" t="s">
        <v>29</v>
      </c>
      <c r="C14" s="8" t="s">
        <v>71</v>
      </c>
      <c r="D14" s="8">
        <v>6</v>
      </c>
      <c r="E14" s="17">
        <v>90288</v>
      </c>
      <c r="F14" s="7">
        <f t="shared" si="0"/>
        <v>541728</v>
      </c>
      <c r="G14" s="17">
        <v>90288</v>
      </c>
      <c r="H14" s="9"/>
      <c r="I14" s="9"/>
      <c r="J14" s="9"/>
      <c r="K14" s="9"/>
      <c r="L14" s="24">
        <f t="shared" si="1"/>
        <v>541728</v>
      </c>
      <c r="M14" s="13"/>
      <c r="N14" s="13"/>
      <c r="O14" s="13"/>
      <c r="P14" s="13"/>
    </row>
    <row r="15" spans="1:16" ht="26.25">
      <c r="A15" s="6">
        <v>9</v>
      </c>
      <c r="B15" s="16" t="s">
        <v>30</v>
      </c>
      <c r="C15" s="8" t="s">
        <v>71</v>
      </c>
      <c r="D15" s="8">
        <v>10</v>
      </c>
      <c r="E15" s="17">
        <v>90288</v>
      </c>
      <c r="F15" s="7">
        <f t="shared" si="0"/>
        <v>902880</v>
      </c>
      <c r="G15" s="17">
        <v>90288</v>
      </c>
      <c r="H15" s="9"/>
      <c r="I15" s="9"/>
      <c r="J15" s="9"/>
      <c r="K15" s="9"/>
      <c r="L15" s="24">
        <f t="shared" si="1"/>
        <v>902880</v>
      </c>
      <c r="M15" s="13"/>
      <c r="N15" s="13"/>
      <c r="O15" s="13"/>
      <c r="P15" s="13"/>
    </row>
    <row r="16" spans="1:16" ht="26.25">
      <c r="A16" s="6">
        <v>10</v>
      </c>
      <c r="B16" s="16" t="s">
        <v>31</v>
      </c>
      <c r="C16" s="8" t="s">
        <v>71</v>
      </c>
      <c r="D16" s="8">
        <v>4</v>
      </c>
      <c r="E16" s="17">
        <v>6101964</v>
      </c>
      <c r="F16" s="7">
        <f t="shared" si="0"/>
        <v>24407856</v>
      </c>
      <c r="G16" s="17">
        <v>6101964</v>
      </c>
      <c r="H16" s="9"/>
      <c r="I16" s="9"/>
      <c r="J16" s="9"/>
      <c r="K16" s="9"/>
      <c r="L16" s="24">
        <f t="shared" si="1"/>
        <v>24407856</v>
      </c>
      <c r="M16" s="13"/>
      <c r="N16" s="13"/>
      <c r="O16" s="13"/>
      <c r="P16" s="13"/>
    </row>
    <row r="17" spans="1:16" ht="26.25">
      <c r="A17" s="6">
        <v>11</v>
      </c>
      <c r="B17" s="16" t="s">
        <v>32</v>
      </c>
      <c r="C17" s="8" t="s">
        <v>71</v>
      </c>
      <c r="D17" s="8">
        <v>6</v>
      </c>
      <c r="E17" s="17">
        <v>63536</v>
      </c>
      <c r="F17" s="7">
        <f t="shared" si="0"/>
        <v>381216</v>
      </c>
      <c r="G17" s="17">
        <v>63536</v>
      </c>
      <c r="H17" s="9"/>
      <c r="I17" s="9"/>
      <c r="J17" s="9"/>
      <c r="K17" s="9"/>
      <c r="L17" s="24">
        <f t="shared" si="1"/>
        <v>381216</v>
      </c>
      <c r="M17" s="13"/>
      <c r="N17" s="13"/>
      <c r="O17" s="13"/>
      <c r="P17" s="13"/>
    </row>
    <row r="18" spans="1:16" ht="26.25">
      <c r="A18" s="6">
        <v>12</v>
      </c>
      <c r="B18" s="16" t="s">
        <v>33</v>
      </c>
      <c r="C18" s="8" t="s">
        <v>71</v>
      </c>
      <c r="D18" s="8">
        <v>10</v>
      </c>
      <c r="E18" s="17">
        <v>90288</v>
      </c>
      <c r="F18" s="7">
        <f t="shared" si="0"/>
        <v>902880</v>
      </c>
      <c r="G18" s="17">
        <v>90288</v>
      </c>
      <c r="H18" s="9"/>
      <c r="I18" s="9"/>
      <c r="J18" s="9"/>
      <c r="K18" s="9"/>
      <c r="L18" s="24">
        <f t="shared" si="1"/>
        <v>902880</v>
      </c>
      <c r="M18" s="13"/>
      <c r="N18" s="13"/>
      <c r="O18" s="13"/>
      <c r="P18" s="13"/>
    </row>
    <row r="19" spans="1:16" ht="14.25">
      <c r="A19" s="6">
        <v>13</v>
      </c>
      <c r="B19" s="16" t="s">
        <v>34</v>
      </c>
      <c r="C19" s="8" t="s">
        <v>71</v>
      </c>
      <c r="D19" s="8">
        <v>4</v>
      </c>
      <c r="E19" s="17">
        <v>2336620</v>
      </c>
      <c r="F19" s="7">
        <f t="shared" si="0"/>
        <v>9346480</v>
      </c>
      <c r="G19" s="17">
        <v>2336620</v>
      </c>
      <c r="H19" s="9"/>
      <c r="I19" s="9"/>
      <c r="J19" s="9"/>
      <c r="K19" s="9"/>
      <c r="L19" s="24">
        <f t="shared" si="1"/>
        <v>9346480</v>
      </c>
      <c r="M19" s="13"/>
      <c r="N19" s="13"/>
      <c r="O19" s="13"/>
      <c r="P19" s="13"/>
    </row>
    <row r="20" spans="1:16" ht="14.25">
      <c r="A20" s="6">
        <v>14</v>
      </c>
      <c r="B20" s="16" t="s">
        <v>35</v>
      </c>
      <c r="C20" s="8" t="s">
        <v>71</v>
      </c>
      <c r="D20" s="8">
        <v>6</v>
      </c>
      <c r="E20" s="17">
        <v>90288</v>
      </c>
      <c r="F20" s="7">
        <f t="shared" si="0"/>
        <v>541728</v>
      </c>
      <c r="G20" s="17">
        <v>90288</v>
      </c>
      <c r="H20" s="9"/>
      <c r="I20" s="9"/>
      <c r="J20" s="9"/>
      <c r="K20" s="9"/>
      <c r="L20" s="24">
        <f t="shared" si="1"/>
        <v>541728</v>
      </c>
      <c r="M20" s="13"/>
      <c r="N20" s="13"/>
      <c r="O20" s="13"/>
      <c r="P20" s="13"/>
    </row>
    <row r="21" spans="1:16" ht="14.25">
      <c r="A21" s="6">
        <v>15</v>
      </c>
      <c r="B21" s="16" t="s">
        <v>36</v>
      </c>
      <c r="C21" s="8" t="s">
        <v>71</v>
      </c>
      <c r="D21" s="8">
        <v>10</v>
      </c>
      <c r="E21" s="17">
        <v>90288</v>
      </c>
      <c r="F21" s="7">
        <f t="shared" si="0"/>
        <v>902880</v>
      </c>
      <c r="G21" s="17">
        <v>90288</v>
      </c>
      <c r="H21" s="9"/>
      <c r="I21" s="9"/>
      <c r="J21" s="9"/>
      <c r="K21" s="9"/>
      <c r="L21" s="24">
        <f t="shared" si="1"/>
        <v>902880</v>
      </c>
      <c r="M21" s="13"/>
      <c r="N21" s="13"/>
      <c r="O21" s="13"/>
      <c r="P21" s="13"/>
    </row>
    <row r="22" spans="1:16" ht="14.25">
      <c r="A22" s="6">
        <v>16</v>
      </c>
      <c r="B22" s="16" t="s">
        <v>37</v>
      </c>
      <c r="C22" s="8" t="s">
        <v>71</v>
      </c>
      <c r="D22" s="8">
        <v>19</v>
      </c>
      <c r="E22" s="17">
        <v>774136</v>
      </c>
      <c r="F22" s="7">
        <f t="shared" si="0"/>
        <v>14708584</v>
      </c>
      <c r="G22" s="17">
        <v>774136</v>
      </c>
      <c r="H22" s="9"/>
      <c r="I22" s="9"/>
      <c r="J22" s="9"/>
      <c r="K22" s="9"/>
      <c r="L22" s="24">
        <f t="shared" si="1"/>
        <v>14708584</v>
      </c>
      <c r="M22" s="13"/>
      <c r="N22" s="13"/>
      <c r="O22" s="13"/>
      <c r="P22" s="13"/>
    </row>
    <row r="23" spans="1:16" ht="14.25">
      <c r="A23" s="6">
        <v>17</v>
      </c>
      <c r="B23" s="16" t="s">
        <v>38</v>
      </c>
      <c r="C23" s="8" t="s">
        <v>71</v>
      </c>
      <c r="D23" s="8">
        <v>5</v>
      </c>
      <c r="E23" s="17">
        <v>90288</v>
      </c>
      <c r="F23" s="7">
        <f t="shared" si="0"/>
        <v>451440</v>
      </c>
      <c r="G23" s="17">
        <v>90288</v>
      </c>
      <c r="H23" s="9"/>
      <c r="I23" s="9"/>
      <c r="J23" s="9"/>
      <c r="K23" s="9"/>
      <c r="L23" s="24">
        <f t="shared" si="1"/>
        <v>451440</v>
      </c>
      <c r="M23" s="13"/>
      <c r="N23" s="13"/>
      <c r="O23" s="13"/>
      <c r="P23" s="13"/>
    </row>
    <row r="24" spans="1:16" ht="14.25">
      <c r="A24" s="6">
        <v>18</v>
      </c>
      <c r="B24" s="16" t="s">
        <v>39</v>
      </c>
      <c r="C24" s="8" t="s">
        <v>71</v>
      </c>
      <c r="D24" s="8">
        <v>10</v>
      </c>
      <c r="E24" s="17">
        <v>90288</v>
      </c>
      <c r="F24" s="7">
        <f t="shared" si="0"/>
        <v>902880</v>
      </c>
      <c r="G24" s="17">
        <v>90288</v>
      </c>
      <c r="H24" s="9"/>
      <c r="I24" s="9"/>
      <c r="J24" s="9"/>
      <c r="K24" s="9"/>
      <c r="L24" s="24">
        <f t="shared" si="1"/>
        <v>902880</v>
      </c>
      <c r="M24" s="13"/>
      <c r="N24" s="13"/>
      <c r="O24" s="13"/>
      <c r="P24" s="13"/>
    </row>
    <row r="25" spans="1:16" ht="26.25">
      <c r="A25" s="6">
        <v>19</v>
      </c>
      <c r="B25" s="16" t="s">
        <v>40</v>
      </c>
      <c r="C25" s="8" t="s">
        <v>71</v>
      </c>
      <c r="D25" s="8">
        <v>6</v>
      </c>
      <c r="E25" s="17">
        <v>74955</v>
      </c>
      <c r="F25" s="7">
        <f t="shared" si="0"/>
        <v>449730</v>
      </c>
      <c r="G25" s="9"/>
      <c r="H25" s="17">
        <v>74955</v>
      </c>
      <c r="I25" s="9"/>
      <c r="J25" s="9"/>
      <c r="K25" s="9"/>
      <c r="L25" s="12"/>
      <c r="M25" s="26">
        <f>D25*H25</f>
        <v>449730</v>
      </c>
      <c r="N25" s="13"/>
      <c r="O25" s="13"/>
      <c r="P25" s="13"/>
    </row>
    <row r="26" spans="1:16" ht="39">
      <c r="A26" s="6">
        <v>20</v>
      </c>
      <c r="B26" s="16" t="s">
        <v>41</v>
      </c>
      <c r="C26" s="8" t="s">
        <v>71</v>
      </c>
      <c r="D26" s="8">
        <v>2</v>
      </c>
      <c r="E26" s="17">
        <v>539153</v>
      </c>
      <c r="F26" s="7">
        <f t="shared" si="0"/>
        <v>1078306</v>
      </c>
      <c r="G26" s="9"/>
      <c r="H26" s="17">
        <v>539153</v>
      </c>
      <c r="I26" s="9"/>
      <c r="J26" s="9"/>
      <c r="K26" s="9"/>
      <c r="L26" s="12"/>
      <c r="M26" s="26">
        <f aca="true" t="shared" si="2" ref="M26:M34">D26*H26</f>
        <v>1078306</v>
      </c>
      <c r="N26" s="13"/>
      <c r="O26" s="13"/>
      <c r="P26" s="13"/>
    </row>
    <row r="27" spans="1:16" ht="26.25">
      <c r="A27" s="6">
        <v>21</v>
      </c>
      <c r="B27" s="16" t="s">
        <v>42</v>
      </c>
      <c r="C27" s="8" t="s">
        <v>71</v>
      </c>
      <c r="D27" s="8">
        <v>7</v>
      </c>
      <c r="E27" s="17">
        <v>392073</v>
      </c>
      <c r="F27" s="7">
        <f t="shared" si="0"/>
        <v>2744511</v>
      </c>
      <c r="G27" s="9"/>
      <c r="H27" s="17">
        <v>392073</v>
      </c>
      <c r="I27" s="9"/>
      <c r="J27" s="9"/>
      <c r="K27" s="9"/>
      <c r="L27" s="12"/>
      <c r="M27" s="26">
        <f t="shared" si="2"/>
        <v>2744511</v>
      </c>
      <c r="N27" s="13"/>
      <c r="O27" s="13"/>
      <c r="P27" s="13"/>
    </row>
    <row r="28" spans="1:16" ht="26.25">
      <c r="A28" s="6">
        <v>22</v>
      </c>
      <c r="B28" s="16" t="s">
        <v>43</v>
      </c>
      <c r="C28" s="8" t="s">
        <v>71</v>
      </c>
      <c r="D28" s="8">
        <v>10</v>
      </c>
      <c r="E28" s="17">
        <v>52784</v>
      </c>
      <c r="F28" s="7">
        <f t="shared" si="0"/>
        <v>527840</v>
      </c>
      <c r="G28" s="9"/>
      <c r="H28" s="17">
        <v>52784</v>
      </c>
      <c r="I28" s="9"/>
      <c r="J28" s="9"/>
      <c r="K28" s="9"/>
      <c r="L28" s="12"/>
      <c r="M28" s="26">
        <f t="shared" si="2"/>
        <v>527840</v>
      </c>
      <c r="N28" s="13"/>
      <c r="O28" s="13"/>
      <c r="P28" s="13"/>
    </row>
    <row r="29" spans="1:16" ht="26.25">
      <c r="A29" s="6">
        <v>23</v>
      </c>
      <c r="B29" s="16" t="s">
        <v>44</v>
      </c>
      <c r="C29" s="8" t="s">
        <v>71</v>
      </c>
      <c r="D29" s="8">
        <v>5</v>
      </c>
      <c r="E29" s="17">
        <v>55836</v>
      </c>
      <c r="F29" s="7">
        <f t="shared" si="0"/>
        <v>279180</v>
      </c>
      <c r="G29" s="9"/>
      <c r="H29" s="17">
        <v>55836</v>
      </c>
      <c r="I29" s="9"/>
      <c r="J29" s="9"/>
      <c r="K29" s="9"/>
      <c r="L29" s="12"/>
      <c r="M29" s="26">
        <f t="shared" si="2"/>
        <v>279180</v>
      </c>
      <c r="N29" s="13"/>
      <c r="O29" s="13"/>
      <c r="P29" s="13"/>
    </row>
    <row r="30" spans="1:16" ht="26.25">
      <c r="A30" s="6">
        <v>24</v>
      </c>
      <c r="B30" s="16" t="s">
        <v>45</v>
      </c>
      <c r="C30" s="8" t="s">
        <v>71</v>
      </c>
      <c r="D30" s="8">
        <v>1</v>
      </c>
      <c r="E30" s="17">
        <v>202940</v>
      </c>
      <c r="F30" s="7">
        <f t="shared" si="0"/>
        <v>202940</v>
      </c>
      <c r="G30" s="9"/>
      <c r="H30" s="17">
        <v>202940</v>
      </c>
      <c r="I30" s="9"/>
      <c r="J30" s="9"/>
      <c r="K30" s="9"/>
      <c r="L30" s="12"/>
      <c r="M30" s="26">
        <f t="shared" si="2"/>
        <v>202940</v>
      </c>
      <c r="N30" s="13"/>
      <c r="O30" s="13"/>
      <c r="P30" s="13"/>
    </row>
    <row r="31" spans="1:16" ht="39">
      <c r="A31" s="6">
        <v>25</v>
      </c>
      <c r="B31" s="16" t="s">
        <v>46</v>
      </c>
      <c r="C31" s="8" t="s">
        <v>71</v>
      </c>
      <c r="D31" s="8">
        <v>3</v>
      </c>
      <c r="E31" s="17">
        <v>84459</v>
      </c>
      <c r="F31" s="7">
        <f t="shared" si="0"/>
        <v>253377</v>
      </c>
      <c r="G31" s="9"/>
      <c r="H31" s="17">
        <v>84459</v>
      </c>
      <c r="I31" s="9"/>
      <c r="J31" s="9"/>
      <c r="K31" s="9"/>
      <c r="L31" s="12"/>
      <c r="M31" s="26">
        <f t="shared" si="2"/>
        <v>253377</v>
      </c>
      <c r="N31" s="13"/>
      <c r="O31" s="13"/>
      <c r="P31" s="13"/>
    </row>
    <row r="32" spans="1:16" ht="26.25">
      <c r="A32" s="6">
        <v>26</v>
      </c>
      <c r="B32" s="16" t="s">
        <v>47</v>
      </c>
      <c r="C32" s="8" t="s">
        <v>71</v>
      </c>
      <c r="D32" s="8">
        <v>25</v>
      </c>
      <c r="E32" s="18">
        <v>1408077</v>
      </c>
      <c r="F32" s="7">
        <f t="shared" si="0"/>
        <v>35201925</v>
      </c>
      <c r="G32" s="9"/>
      <c r="H32" s="18">
        <v>1408077</v>
      </c>
      <c r="I32" s="9"/>
      <c r="J32" s="9"/>
      <c r="K32" s="9"/>
      <c r="L32" s="12"/>
      <c r="M32" s="26">
        <f t="shared" si="2"/>
        <v>35201925</v>
      </c>
      <c r="N32" s="13"/>
      <c r="O32" s="13"/>
      <c r="P32" s="13"/>
    </row>
    <row r="33" spans="1:16" ht="26.25">
      <c r="A33" s="6">
        <v>27</v>
      </c>
      <c r="B33" s="16" t="s">
        <v>48</v>
      </c>
      <c r="C33" s="8" t="s">
        <v>71</v>
      </c>
      <c r="D33" s="8">
        <v>9</v>
      </c>
      <c r="E33" s="18">
        <v>35218</v>
      </c>
      <c r="F33" s="7">
        <f t="shared" si="0"/>
        <v>316962</v>
      </c>
      <c r="G33" s="9"/>
      <c r="H33" s="18">
        <v>35218</v>
      </c>
      <c r="I33" s="9"/>
      <c r="J33" s="9"/>
      <c r="K33" s="9"/>
      <c r="L33" s="12"/>
      <c r="M33" s="26">
        <f t="shared" si="2"/>
        <v>316962</v>
      </c>
      <c r="N33" s="13"/>
      <c r="O33" s="13"/>
      <c r="P33" s="13"/>
    </row>
    <row r="34" spans="1:16" ht="26.25">
      <c r="A34" s="6">
        <v>28</v>
      </c>
      <c r="B34" s="16" t="s">
        <v>49</v>
      </c>
      <c r="C34" s="8" t="s">
        <v>71</v>
      </c>
      <c r="D34" s="8">
        <v>19</v>
      </c>
      <c r="E34" s="18">
        <v>387924</v>
      </c>
      <c r="F34" s="7">
        <f t="shared" si="0"/>
        <v>7370556</v>
      </c>
      <c r="G34" s="9"/>
      <c r="H34" s="18">
        <v>387924</v>
      </c>
      <c r="I34" s="9"/>
      <c r="J34" s="9"/>
      <c r="K34" s="9"/>
      <c r="L34" s="12"/>
      <c r="M34" s="26">
        <f t="shared" si="2"/>
        <v>7370556</v>
      </c>
      <c r="N34" s="13"/>
      <c r="O34" s="13"/>
      <c r="P34" s="13"/>
    </row>
    <row r="35" spans="1:16" ht="14.25">
      <c r="A35" s="6">
        <v>29</v>
      </c>
      <c r="B35" s="19" t="s">
        <v>50</v>
      </c>
      <c r="C35" s="8" t="s">
        <v>71</v>
      </c>
      <c r="D35" s="8">
        <v>3</v>
      </c>
      <c r="E35" s="18">
        <v>785827</v>
      </c>
      <c r="F35" s="7">
        <f t="shared" si="0"/>
        <v>2357481</v>
      </c>
      <c r="G35" s="9"/>
      <c r="H35" s="9"/>
      <c r="I35" s="9"/>
      <c r="J35" s="9"/>
      <c r="K35" s="9">
        <v>785827</v>
      </c>
      <c r="L35" s="12"/>
      <c r="M35" s="13"/>
      <c r="N35" s="13"/>
      <c r="O35" s="13"/>
      <c r="P35" s="23">
        <f>D35*K35</f>
        <v>2357481</v>
      </c>
    </row>
    <row r="36" spans="1:16" ht="26.25">
      <c r="A36" s="6">
        <v>30</v>
      </c>
      <c r="B36" s="19" t="s">
        <v>51</v>
      </c>
      <c r="C36" s="8" t="s">
        <v>71</v>
      </c>
      <c r="D36" s="8">
        <v>5</v>
      </c>
      <c r="E36" s="18">
        <v>727540</v>
      </c>
      <c r="F36" s="7">
        <f t="shared" si="0"/>
        <v>3637700</v>
      </c>
      <c r="G36" s="9"/>
      <c r="H36" s="9"/>
      <c r="I36" s="9"/>
      <c r="J36" s="9"/>
      <c r="K36" s="9">
        <v>727540</v>
      </c>
      <c r="L36" s="12"/>
      <c r="M36" s="13"/>
      <c r="N36" s="13"/>
      <c r="O36" s="13"/>
      <c r="P36" s="23">
        <f aca="true" t="shared" si="3" ref="P36:P47">D36*K36</f>
        <v>3637700</v>
      </c>
    </row>
    <row r="37" spans="1:16" ht="26.25">
      <c r="A37" s="6">
        <v>31</v>
      </c>
      <c r="B37" s="19" t="s">
        <v>52</v>
      </c>
      <c r="C37" s="8" t="s">
        <v>71</v>
      </c>
      <c r="D37" s="8">
        <v>7</v>
      </c>
      <c r="E37" s="18">
        <v>664730</v>
      </c>
      <c r="F37" s="7">
        <f t="shared" si="0"/>
        <v>4653110</v>
      </c>
      <c r="G37" s="9"/>
      <c r="H37" s="9"/>
      <c r="I37" s="9"/>
      <c r="J37" s="9"/>
      <c r="K37" s="9">
        <v>664730</v>
      </c>
      <c r="L37" s="12"/>
      <c r="M37" s="13"/>
      <c r="N37" s="13"/>
      <c r="O37" s="13"/>
      <c r="P37" s="23">
        <f t="shared" si="3"/>
        <v>4653110</v>
      </c>
    </row>
    <row r="38" spans="1:16" ht="14.25">
      <c r="A38" s="6">
        <v>32</v>
      </c>
      <c r="B38" s="19" t="s">
        <v>53</v>
      </c>
      <c r="C38" s="8" t="s">
        <v>71</v>
      </c>
      <c r="D38" s="8">
        <v>3</v>
      </c>
      <c r="E38" s="18">
        <v>1078520</v>
      </c>
      <c r="F38" s="7">
        <f t="shared" si="0"/>
        <v>3235560</v>
      </c>
      <c r="G38" s="9"/>
      <c r="H38" s="9"/>
      <c r="I38" s="9"/>
      <c r="J38" s="9"/>
      <c r="K38" s="9">
        <v>1078520</v>
      </c>
      <c r="L38" s="12"/>
      <c r="M38" s="13"/>
      <c r="N38" s="13"/>
      <c r="O38" s="13"/>
      <c r="P38" s="23">
        <f t="shared" si="3"/>
        <v>3235560</v>
      </c>
    </row>
    <row r="39" spans="1:16" ht="14.25">
      <c r="A39" s="6">
        <v>33</v>
      </c>
      <c r="B39" s="16" t="s">
        <v>54</v>
      </c>
      <c r="C39" s="8" t="s">
        <v>71</v>
      </c>
      <c r="D39" s="8">
        <v>8</v>
      </c>
      <c r="E39" s="18">
        <v>525230</v>
      </c>
      <c r="F39" s="7">
        <f t="shared" si="0"/>
        <v>4201840</v>
      </c>
      <c r="G39" s="9"/>
      <c r="H39" s="9"/>
      <c r="I39" s="9"/>
      <c r="J39" s="9"/>
      <c r="K39" s="9">
        <v>525230</v>
      </c>
      <c r="L39" s="12"/>
      <c r="M39" s="13"/>
      <c r="N39" s="13"/>
      <c r="O39" s="13"/>
      <c r="P39" s="23">
        <f t="shared" si="3"/>
        <v>4201840</v>
      </c>
    </row>
    <row r="40" spans="1:16" ht="14.25">
      <c r="A40" s="6">
        <v>34</v>
      </c>
      <c r="B40" s="16" t="s">
        <v>55</v>
      </c>
      <c r="C40" s="8" t="s">
        <v>71</v>
      </c>
      <c r="D40" s="8">
        <v>2</v>
      </c>
      <c r="E40" s="18">
        <v>21250</v>
      </c>
      <c r="F40" s="7">
        <f t="shared" si="0"/>
        <v>42500</v>
      </c>
      <c r="G40" s="9"/>
      <c r="H40" s="9"/>
      <c r="I40" s="9"/>
      <c r="J40" s="9"/>
      <c r="K40" s="9">
        <v>21250</v>
      </c>
      <c r="L40" s="12"/>
      <c r="M40" s="13"/>
      <c r="N40" s="13"/>
      <c r="O40" s="13"/>
      <c r="P40" s="23">
        <f t="shared" si="3"/>
        <v>42500</v>
      </c>
    </row>
    <row r="41" spans="1:16" ht="14.25">
      <c r="A41" s="6">
        <v>35</v>
      </c>
      <c r="B41" s="16" t="s">
        <v>56</v>
      </c>
      <c r="C41" s="8" t="s">
        <v>71</v>
      </c>
      <c r="D41" s="8">
        <v>4</v>
      </c>
      <c r="E41" s="18">
        <v>36046</v>
      </c>
      <c r="F41" s="7">
        <f t="shared" si="0"/>
        <v>144184</v>
      </c>
      <c r="G41" s="9"/>
      <c r="H41" s="9"/>
      <c r="I41" s="9"/>
      <c r="J41" s="9"/>
      <c r="K41" s="9">
        <v>36046</v>
      </c>
      <c r="L41" s="12"/>
      <c r="M41" s="13"/>
      <c r="N41" s="13"/>
      <c r="O41" s="13"/>
      <c r="P41" s="23">
        <f t="shared" si="3"/>
        <v>144184</v>
      </c>
    </row>
    <row r="42" spans="1:16" ht="26.25">
      <c r="A42" s="6">
        <v>36</v>
      </c>
      <c r="B42" s="16" t="s">
        <v>57</v>
      </c>
      <c r="C42" s="8" t="s">
        <v>71</v>
      </c>
      <c r="D42" s="8">
        <v>27</v>
      </c>
      <c r="E42" s="18">
        <v>30060</v>
      </c>
      <c r="F42" s="7">
        <f t="shared" si="0"/>
        <v>811620</v>
      </c>
      <c r="G42" s="9"/>
      <c r="H42" s="9"/>
      <c r="I42" s="9"/>
      <c r="J42" s="9"/>
      <c r="K42" s="9">
        <v>30060</v>
      </c>
      <c r="L42" s="12"/>
      <c r="M42" s="13"/>
      <c r="N42" s="13"/>
      <c r="O42" s="13"/>
      <c r="P42" s="23">
        <f t="shared" si="3"/>
        <v>811620</v>
      </c>
    </row>
    <row r="43" spans="1:16" ht="26.25">
      <c r="A43" s="6">
        <v>37</v>
      </c>
      <c r="B43" s="16" t="s">
        <v>58</v>
      </c>
      <c r="C43" s="8" t="s">
        <v>71</v>
      </c>
      <c r="D43" s="20">
        <v>27</v>
      </c>
      <c r="E43" s="18">
        <v>16830</v>
      </c>
      <c r="F43" s="7">
        <f t="shared" si="0"/>
        <v>454410</v>
      </c>
      <c r="G43" s="9"/>
      <c r="H43" s="9"/>
      <c r="I43" s="9"/>
      <c r="J43" s="9"/>
      <c r="K43" s="9">
        <v>16830</v>
      </c>
      <c r="L43" s="12"/>
      <c r="M43" s="13"/>
      <c r="N43" s="13"/>
      <c r="O43" s="13"/>
      <c r="P43" s="23">
        <f t="shared" si="3"/>
        <v>454410</v>
      </c>
    </row>
    <row r="44" spans="1:16" ht="26.25">
      <c r="A44" s="6">
        <v>38</v>
      </c>
      <c r="B44" s="16" t="s">
        <v>59</v>
      </c>
      <c r="C44" s="8" t="s">
        <v>71</v>
      </c>
      <c r="D44" s="20">
        <v>2</v>
      </c>
      <c r="E44" s="18">
        <v>220836</v>
      </c>
      <c r="F44" s="7">
        <f t="shared" si="0"/>
        <v>441672</v>
      </c>
      <c r="G44" s="9"/>
      <c r="H44" s="9"/>
      <c r="I44" s="9"/>
      <c r="J44" s="9"/>
      <c r="K44" s="9">
        <v>220836</v>
      </c>
      <c r="L44" s="12"/>
      <c r="M44" s="13"/>
      <c r="N44" s="13"/>
      <c r="O44" s="13"/>
      <c r="P44" s="23">
        <f t="shared" si="3"/>
        <v>441672</v>
      </c>
    </row>
    <row r="45" spans="1:16" ht="14.25">
      <c r="A45" s="6">
        <v>39</v>
      </c>
      <c r="B45" s="16" t="s">
        <v>60</v>
      </c>
      <c r="C45" s="8" t="s">
        <v>71</v>
      </c>
      <c r="D45" s="20">
        <v>9</v>
      </c>
      <c r="E45" s="18">
        <v>330880</v>
      </c>
      <c r="F45" s="7">
        <f t="shared" si="0"/>
        <v>2977920</v>
      </c>
      <c r="G45" s="9"/>
      <c r="H45" s="9"/>
      <c r="I45" s="9"/>
      <c r="J45" s="9"/>
      <c r="K45" s="9">
        <v>330880</v>
      </c>
      <c r="L45" s="12"/>
      <c r="M45" s="13"/>
      <c r="N45" s="13"/>
      <c r="O45" s="13"/>
      <c r="P45" s="23">
        <f t="shared" si="3"/>
        <v>2977920</v>
      </c>
    </row>
    <row r="46" spans="1:16" ht="14.25">
      <c r="A46" s="6">
        <v>40</v>
      </c>
      <c r="B46" s="16" t="s">
        <v>61</v>
      </c>
      <c r="C46" s="8" t="s">
        <v>71</v>
      </c>
      <c r="D46" s="20">
        <v>11</v>
      </c>
      <c r="E46" s="18">
        <v>59840</v>
      </c>
      <c r="F46" s="7">
        <f t="shared" si="0"/>
        <v>658240</v>
      </c>
      <c r="G46" s="9"/>
      <c r="H46" s="9"/>
      <c r="I46" s="9"/>
      <c r="J46" s="9"/>
      <c r="K46" s="9">
        <v>59840</v>
      </c>
      <c r="L46" s="12"/>
      <c r="M46" s="13"/>
      <c r="N46" s="13"/>
      <c r="O46" s="13"/>
      <c r="P46" s="23">
        <f t="shared" si="3"/>
        <v>658240</v>
      </c>
    </row>
    <row r="47" spans="1:16" ht="14.25">
      <c r="A47" s="6">
        <v>41</v>
      </c>
      <c r="B47" s="16" t="s">
        <v>62</v>
      </c>
      <c r="C47" s="8" t="s">
        <v>71</v>
      </c>
      <c r="D47" s="20">
        <v>4</v>
      </c>
      <c r="E47" s="18">
        <v>47385</v>
      </c>
      <c r="F47" s="7">
        <f>D47*E47</f>
        <v>189540</v>
      </c>
      <c r="G47" s="9"/>
      <c r="H47" s="9"/>
      <c r="I47" s="9"/>
      <c r="J47" s="9"/>
      <c r="K47" s="9">
        <v>47385</v>
      </c>
      <c r="L47" s="12"/>
      <c r="M47" s="13"/>
      <c r="N47" s="13"/>
      <c r="O47" s="13"/>
      <c r="P47" s="23">
        <f t="shared" si="3"/>
        <v>189540</v>
      </c>
    </row>
    <row r="48" spans="1:16" ht="26.25">
      <c r="A48" s="6">
        <v>42</v>
      </c>
      <c r="B48" s="16" t="s">
        <v>63</v>
      </c>
      <c r="C48" s="8" t="s">
        <v>71</v>
      </c>
      <c r="D48" s="20">
        <v>11</v>
      </c>
      <c r="E48" s="18">
        <v>339800</v>
      </c>
      <c r="F48" s="7">
        <f t="shared" si="0"/>
        <v>3737800</v>
      </c>
      <c r="G48" s="9"/>
      <c r="H48" s="18">
        <v>339800</v>
      </c>
      <c r="I48" s="9"/>
      <c r="J48" s="9"/>
      <c r="K48" s="9"/>
      <c r="L48" s="12"/>
      <c r="M48" s="26">
        <f>D48*H48</f>
        <v>3737800</v>
      </c>
      <c r="N48" s="13"/>
      <c r="O48" s="13"/>
      <c r="P48" s="13"/>
    </row>
    <row r="49" spans="1:16" ht="14.25">
      <c r="A49" s="6">
        <v>43</v>
      </c>
      <c r="B49" s="16" t="s">
        <v>64</v>
      </c>
      <c r="C49" s="8" t="s">
        <v>71</v>
      </c>
      <c r="D49" s="20">
        <v>11</v>
      </c>
      <c r="E49" s="18">
        <v>15300</v>
      </c>
      <c r="F49" s="7">
        <f t="shared" si="0"/>
        <v>168300</v>
      </c>
      <c r="G49" s="9"/>
      <c r="H49" s="18">
        <v>15300</v>
      </c>
      <c r="I49" s="9"/>
      <c r="J49" s="9"/>
      <c r="K49" s="9"/>
      <c r="L49" s="12"/>
      <c r="M49" s="26">
        <f aca="true" t="shared" si="4" ref="M49:M58">D49*H49</f>
        <v>168300</v>
      </c>
      <c r="N49" s="13"/>
      <c r="O49" s="13"/>
      <c r="P49" s="13"/>
    </row>
    <row r="50" spans="1:16" ht="14.25">
      <c r="A50" s="6">
        <v>44</v>
      </c>
      <c r="B50" s="16" t="s">
        <v>3</v>
      </c>
      <c r="C50" s="8" t="s">
        <v>71</v>
      </c>
      <c r="D50" s="20">
        <v>2</v>
      </c>
      <c r="E50" s="18">
        <v>964000</v>
      </c>
      <c r="F50" s="7">
        <f t="shared" si="0"/>
        <v>1928000</v>
      </c>
      <c r="G50" s="9"/>
      <c r="H50" s="18">
        <v>964000</v>
      </c>
      <c r="I50" s="9"/>
      <c r="J50" s="9"/>
      <c r="K50" s="9"/>
      <c r="L50" s="12"/>
      <c r="M50" s="26">
        <f t="shared" si="4"/>
        <v>1928000</v>
      </c>
      <c r="N50" s="13"/>
      <c r="O50" s="13"/>
      <c r="P50" s="13"/>
    </row>
    <row r="51" spans="1:16" ht="26.25">
      <c r="A51" s="6">
        <v>45</v>
      </c>
      <c r="B51" s="16" t="s">
        <v>65</v>
      </c>
      <c r="C51" s="8" t="s">
        <v>71</v>
      </c>
      <c r="D51" s="20">
        <v>9</v>
      </c>
      <c r="E51" s="18">
        <v>25400</v>
      </c>
      <c r="F51" s="7">
        <f t="shared" si="0"/>
        <v>228600</v>
      </c>
      <c r="G51" s="9"/>
      <c r="H51" s="18">
        <v>25400</v>
      </c>
      <c r="I51" s="9"/>
      <c r="J51" s="9"/>
      <c r="K51" s="9"/>
      <c r="L51" s="12"/>
      <c r="M51" s="26">
        <f t="shared" si="4"/>
        <v>228600</v>
      </c>
      <c r="N51" s="13"/>
      <c r="O51" s="13"/>
      <c r="P51" s="13"/>
    </row>
    <row r="52" spans="1:16" ht="14.25">
      <c r="A52" s="6">
        <v>46</v>
      </c>
      <c r="B52" s="16" t="s">
        <v>4</v>
      </c>
      <c r="C52" s="8" t="s">
        <v>71</v>
      </c>
      <c r="D52" s="20">
        <v>7</v>
      </c>
      <c r="E52" s="18">
        <v>38300</v>
      </c>
      <c r="F52" s="7">
        <f t="shared" si="0"/>
        <v>268100</v>
      </c>
      <c r="G52" s="9"/>
      <c r="H52" s="18">
        <v>38300</v>
      </c>
      <c r="I52" s="9"/>
      <c r="J52" s="9"/>
      <c r="K52" s="9"/>
      <c r="L52" s="12"/>
      <c r="M52" s="26">
        <f t="shared" si="4"/>
        <v>268100</v>
      </c>
      <c r="N52" s="13"/>
      <c r="O52" s="13"/>
      <c r="P52" s="13"/>
    </row>
    <row r="53" spans="1:16" ht="14.25">
      <c r="A53" s="6">
        <v>47</v>
      </c>
      <c r="B53" s="16" t="s">
        <v>5</v>
      </c>
      <c r="C53" s="8" t="s">
        <v>71</v>
      </c>
      <c r="D53" s="20">
        <v>4</v>
      </c>
      <c r="E53" s="18">
        <v>38300</v>
      </c>
      <c r="F53" s="7">
        <f t="shared" si="0"/>
        <v>153200</v>
      </c>
      <c r="G53" s="9"/>
      <c r="H53" s="18">
        <v>38300</v>
      </c>
      <c r="I53" s="9"/>
      <c r="J53" s="9"/>
      <c r="K53" s="9"/>
      <c r="L53" s="12"/>
      <c r="M53" s="26">
        <f t="shared" si="4"/>
        <v>153200</v>
      </c>
      <c r="N53" s="13"/>
      <c r="O53" s="13"/>
      <c r="P53" s="13"/>
    </row>
    <row r="54" spans="1:16" ht="14.25">
      <c r="A54" s="6">
        <v>48</v>
      </c>
      <c r="B54" s="16" t="s">
        <v>6</v>
      </c>
      <c r="C54" s="8" t="s">
        <v>71</v>
      </c>
      <c r="D54" s="20">
        <v>48</v>
      </c>
      <c r="E54" s="18">
        <v>28200</v>
      </c>
      <c r="F54" s="7">
        <f t="shared" si="0"/>
        <v>1353600</v>
      </c>
      <c r="G54" s="9"/>
      <c r="H54" s="18">
        <v>28200</v>
      </c>
      <c r="I54" s="9"/>
      <c r="J54" s="9"/>
      <c r="K54" s="9"/>
      <c r="L54" s="12"/>
      <c r="M54" s="26">
        <f t="shared" si="4"/>
        <v>1353600</v>
      </c>
      <c r="N54" s="13"/>
      <c r="O54" s="13"/>
      <c r="P54" s="13"/>
    </row>
    <row r="55" spans="1:16" ht="14.25">
      <c r="A55" s="6">
        <v>49</v>
      </c>
      <c r="B55" s="16" t="s">
        <v>7</v>
      </c>
      <c r="C55" s="8" t="s">
        <v>71</v>
      </c>
      <c r="D55" s="20">
        <v>4</v>
      </c>
      <c r="E55" s="18">
        <v>24800</v>
      </c>
      <c r="F55" s="7">
        <f t="shared" si="0"/>
        <v>99200</v>
      </c>
      <c r="G55" s="9"/>
      <c r="H55" s="18">
        <v>24800</v>
      </c>
      <c r="I55" s="9"/>
      <c r="J55" s="9"/>
      <c r="K55" s="9"/>
      <c r="L55" s="12"/>
      <c r="M55" s="26">
        <f t="shared" si="4"/>
        <v>99200</v>
      </c>
      <c r="N55" s="13"/>
      <c r="O55" s="13"/>
      <c r="P55" s="13"/>
    </row>
    <row r="56" spans="1:16" ht="14.25">
      <c r="A56" s="6">
        <v>50</v>
      </c>
      <c r="B56" s="16" t="s">
        <v>66</v>
      </c>
      <c r="C56" s="8" t="s">
        <v>71</v>
      </c>
      <c r="D56" s="20">
        <v>9</v>
      </c>
      <c r="E56" s="18">
        <v>56700</v>
      </c>
      <c r="F56" s="7">
        <f t="shared" si="0"/>
        <v>510300</v>
      </c>
      <c r="G56" s="9"/>
      <c r="H56" s="18">
        <v>56700</v>
      </c>
      <c r="I56" s="9"/>
      <c r="J56" s="9"/>
      <c r="K56" s="9"/>
      <c r="L56" s="12"/>
      <c r="M56" s="26">
        <f t="shared" si="4"/>
        <v>510300</v>
      </c>
      <c r="N56" s="13"/>
      <c r="O56" s="13"/>
      <c r="P56" s="13"/>
    </row>
    <row r="57" spans="1:16" ht="14.25">
      <c r="A57" s="6">
        <v>51</v>
      </c>
      <c r="B57" s="16" t="s">
        <v>67</v>
      </c>
      <c r="C57" s="8" t="s">
        <v>71</v>
      </c>
      <c r="D57" s="20">
        <v>9</v>
      </c>
      <c r="E57" s="18">
        <v>58500</v>
      </c>
      <c r="F57" s="7">
        <f t="shared" si="0"/>
        <v>526500</v>
      </c>
      <c r="G57" s="9"/>
      <c r="H57" s="18">
        <v>58500</v>
      </c>
      <c r="I57" s="9"/>
      <c r="J57" s="9"/>
      <c r="K57" s="9"/>
      <c r="L57" s="12"/>
      <c r="M57" s="26">
        <f t="shared" si="4"/>
        <v>526500</v>
      </c>
      <c r="N57" s="13"/>
      <c r="O57" s="13"/>
      <c r="P57" s="13"/>
    </row>
    <row r="58" spans="1:16" ht="14.25">
      <c r="A58" s="6">
        <v>52</v>
      </c>
      <c r="B58" s="16" t="s">
        <v>68</v>
      </c>
      <c r="C58" s="8" t="s">
        <v>71</v>
      </c>
      <c r="D58" s="20">
        <v>45</v>
      </c>
      <c r="E58" s="18">
        <v>46500</v>
      </c>
      <c r="F58" s="7">
        <f t="shared" si="0"/>
        <v>2092500</v>
      </c>
      <c r="G58" s="9"/>
      <c r="H58" s="18">
        <v>46500</v>
      </c>
      <c r="I58" s="9"/>
      <c r="J58" s="9"/>
      <c r="K58" s="9"/>
      <c r="L58" s="12"/>
      <c r="M58" s="26">
        <f t="shared" si="4"/>
        <v>2092500</v>
      </c>
      <c r="N58" s="13"/>
      <c r="O58" s="13"/>
      <c r="P58" s="13"/>
    </row>
    <row r="59" spans="1:16" ht="26.25">
      <c r="A59" s="6">
        <v>53</v>
      </c>
      <c r="B59" s="16" t="s">
        <v>69</v>
      </c>
      <c r="C59" s="8" t="s">
        <v>72</v>
      </c>
      <c r="D59" s="20">
        <v>2850</v>
      </c>
      <c r="E59" s="18">
        <v>13600</v>
      </c>
      <c r="F59" s="7">
        <f t="shared" si="0"/>
        <v>38760000</v>
      </c>
      <c r="G59" s="9"/>
      <c r="H59" s="9"/>
      <c r="I59" s="9">
        <v>13600</v>
      </c>
      <c r="J59" s="9">
        <v>13580</v>
      </c>
      <c r="K59" s="9"/>
      <c r="L59" s="12"/>
      <c r="M59" s="13"/>
      <c r="N59" s="25">
        <f>D59*I59</f>
        <v>38760000</v>
      </c>
      <c r="O59" s="23">
        <f>D59*J59</f>
        <v>38703000</v>
      </c>
      <c r="P59" s="13"/>
    </row>
    <row r="60" spans="1:16" ht="26.25">
      <c r="A60" s="6">
        <v>54</v>
      </c>
      <c r="B60" s="21" t="s">
        <v>70</v>
      </c>
      <c r="C60" s="8" t="s">
        <v>71</v>
      </c>
      <c r="D60" s="20">
        <v>309</v>
      </c>
      <c r="E60" s="18">
        <v>19500</v>
      </c>
      <c r="F60" s="7">
        <f t="shared" si="0"/>
        <v>6025500</v>
      </c>
      <c r="G60" s="9"/>
      <c r="H60" s="9"/>
      <c r="I60" s="9"/>
      <c r="J60" s="9"/>
      <c r="K60" s="9"/>
      <c r="L60" s="12"/>
      <c r="M60" s="13"/>
      <c r="N60" s="13"/>
      <c r="O60" s="13"/>
      <c r="P60" s="13"/>
    </row>
    <row r="61" ht="14.25">
      <c r="F61" s="11"/>
    </row>
    <row r="62" spans="1:2" ht="14.25">
      <c r="A62" s="27"/>
      <c r="B62" s="2" t="s">
        <v>73</v>
      </c>
    </row>
    <row r="63" spans="1:2" ht="14.25">
      <c r="A63" s="28"/>
      <c r="B63" s="2" t="s">
        <v>74</v>
      </c>
    </row>
    <row r="64" spans="1:2" ht="14.25">
      <c r="A64" s="29"/>
      <c r="B64" s="2" t="s">
        <v>75</v>
      </c>
    </row>
  </sheetData>
  <sheetProtection/>
  <mergeCells count="8">
    <mergeCell ref="L5:P5"/>
    <mergeCell ref="A5:A6"/>
    <mergeCell ref="B5:B6"/>
    <mergeCell ref="C5:C6"/>
    <mergeCell ref="D5:D6"/>
    <mergeCell ref="F5:F6"/>
    <mergeCell ref="G5:K5"/>
    <mergeCell ref="E5:E6"/>
  </mergeCells>
  <conditionalFormatting sqref="B7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7:B41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2:B54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2:B36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B31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8:B42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3:B55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3:B37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B3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5:B60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6:B60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3:B27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8:B4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1:B5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0:B2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" right="0.3937007874015748" top="0.7480314960629921" bottom="0.7480314960629921" header="0.31496062992125984" footer="0.31496062992125984"/>
  <pageSetup fitToHeight="4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2020-04-29T08:02:14Z</cp:lastPrinted>
  <dcterms:created xsi:type="dcterms:W3CDTF">2018-06-26T12:24:40Z</dcterms:created>
  <dcterms:modified xsi:type="dcterms:W3CDTF">2021-06-15T10:57:49Z</dcterms:modified>
  <cp:category/>
  <cp:version/>
  <cp:contentType/>
  <cp:contentStatus/>
</cp:coreProperties>
</file>